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<sst xmlns="http://schemas.openxmlformats.org/spreadsheetml/2006/main" count="2151" uniqueCount="507">
  <si>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</si>
  <si>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</si>
  <si>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</si>
  <si>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</si>
  <si>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</si>
  <si>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</si>
  <si>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</si>
  <si>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</si>
  <si>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</si>
  <si>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</si>
  <si>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</si>
  <si>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</si>
  <si>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</si>
  <si>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</si>
  <si>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</si>
  <si>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</si>
  <si>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</si>
  <si>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</si>
  <si>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</si>
  <si>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</si>
  <si>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</si>
  <si>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</si>
  <si>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</si>
  <si>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</si>
  <si>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</si>
  <si>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</si>
  <si>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</si>
  <si>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</si>
  <si>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</si>
  <si>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</si>
  <si>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</si>
  <si>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</si>
  <si>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</si>
  <si>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</si>
  <si>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</si>
  <si>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</si>
  <si>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</si>
  <si>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</si>
  <si>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</si>
  <si>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</si>
  <si>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</si>
  <si>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</si>
  <si>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</si>
  <si>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</si>
  <si>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</si>
  <si>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</si>
  <si>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</si>
  <si>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</si>
  <si>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</si>
  <si>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</si>
  <si>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</si>
  <si>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</si>
  <si>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</si>
  <si>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</si>
  <si>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</si>
  <si>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</si>
  <si>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</si>
  <si>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</si>
  <si>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</si>
  <si>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</si>
  <si>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</si>
  <si>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</si>
  <si>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</si>
  <si>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</si>
  <si>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</si>
  <si>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</si>
  <si>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</si>
  <si>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</si>
  <si>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</si>
  <si>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</si>
  <si>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</si>
  <si>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</si>
  <si>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</si>
  <si>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</si>
  <si>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</si>
  <si>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</si>
  <si>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</si>
  <si>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</si>
  <si>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</si>
  <si>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</si>
  <si>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</si>
  <si>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</si>
  <si>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</si>
  <si>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</si>
  <si>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</si>
  <si>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</si>
  <si>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</si>
  <si>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</si>
  <si>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</si>
  <si>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</si>
  <si>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</si>
  <si>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</si>
  <si>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</si>
  <si>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</si>
  <si>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</si>
  <si>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</si>
  <si>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</si>
  <si>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</si>
  <si>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</si>
  <si>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</si>
  <si>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</si>
  <si>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</si>
  <si>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</si>
  <si>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</si>
  <si>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</si>
  <si>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</si>
  <si>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</si>
  <si>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</si>
  <si>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</si>
  <si>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</si>
  <si>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</si>
  <si>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</si>
  <si>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</si>
  <si>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</si>
  <si>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</si>
  <si>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</si>
  <si>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</si>
  <si>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</si>
  <si>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</si>
  <si>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</si>
  <si>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</si>
  <si>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</si>
  <si>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</si>
  <si>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</si>
  <si>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</si>
  <si>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</si>
  <si>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</si>
  <si>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</si>
  <si>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</si>
  <si>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</si>
  <si>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</si>
  <si>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</si>
  <si>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</si>
  <si>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</si>
  <si>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</si>
  <si>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</si>
  <si>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</si>
  <si>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</si>
  <si>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</si>
  <si>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</si>
  <si>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</si>
  <si>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</si>
  <si>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</si>
  <si>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</si>
  <si>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</si>
  <si>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</si>
  <si>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</si>
  <si>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</si>
  <si>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</si>
  <si>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</si>
  <si>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</si>
  <si>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</si>
  <si>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</si>
  <si>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</si>
  <si>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</si>
  <si>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</si>
  <si>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</si>
  <si>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</si>
  <si>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</si>
  <si>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</si>
  <si>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</si>
  <si>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</si>
  <si>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</si>
  <si>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</si>
  <si>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</si>
  <si>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</si>
  <si>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</si>
  <si>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</si>
  <si>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</si>
  <si>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</si>
  <si>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</si>
  <si>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</si>
  <si>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</si>
  <si>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</si>
  <si>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</si>
  <si>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</si>
  <si>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</si>
  <si>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</si>
  <si>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</si>
  <si>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</si>
  <si>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</si>
  <si>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</si>
  <si>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</si>
  <si>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</si>
  <si>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</si>
  <si>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</si>
  <si>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</si>
  <si>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</si>
  <si>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</si>
  <si>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</si>
  <si>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</si>
  <si>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</si>
  <si>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</si>
  <si>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</si>
  <si>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</si>
  <si>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</si>
  <si>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</si>
  <si>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</si>
  <si>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</si>
  <si>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</si>
  <si>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</si>
  <si>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</si>
  <si>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</si>
  <si>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</si>
  <si>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</si>
  <si>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</si>
  <si>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</si>
  <si>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</si>
  <si>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</si>
  <si>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</si>
  <si>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</si>
  <si>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</si>
  <si>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</si>
  <si>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</si>
  <si>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</si>
  <si>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</si>
  <si>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</si>
  <si>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</si>
  <si>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</si>
  <si>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</si>
  <si>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</si>
  <si>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</si>
  <si>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</si>
  <si>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</si>
  <si>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</si>
  <si>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</si>
  <si>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</si>
  <si>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</si>
  <si>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</si>
  <si>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</si>
  <si>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</si>
  <si>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</si>
  <si>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</si>
  <si>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</si>
  <si>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</si>
  <si>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</si>
  <si>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</si>
  <si>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</si>
  <si>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</si>
  <si>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</si>
  <si>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</si>
  <si>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</si>
  <si>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</si>
  <si>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</si>
  <si>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</si>
  <si>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</si>
  <si>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</si>
  <si>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</si>
  <si>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</si>
  <si>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</si>
  <si>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</si>
  <si>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</si>
  <si>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</si>
  <si>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</si>
  <si>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</si>
  <si>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</si>
  <si>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</si>
  <si>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</si>
  <si>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</si>
  <si>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</si>
  <si>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</si>
  <si>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</si>
  <si>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</si>
  <si>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</si>
  <si>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</si>
  <si>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</si>
  <si>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</si>
  <si>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</si>
  <si>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</si>
  <si>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</si>
  <si>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</si>
  <si>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</si>
  <si>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</si>
  <si>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</si>
  <si>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</si>
  <si>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</si>
  <si>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</si>
  <si>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</si>
  <si>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</si>
  <si>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</si>
  <si>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</si>
  <si>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</si>
  <si>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</si>
  <si>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</si>
  <si>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</si>
  <si>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</si>
  <si>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</si>
  <si>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</si>
  <si>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</si>
  <si>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</si>
  <si>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</si>
  <si>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</si>
  <si>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</si>
  <si>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</si>
  <si>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</si>
  <si>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</si>
  <si>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</si>
  <si>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</si>
  <si>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</si>
  <si>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</si>
  <si>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</si>
  <si>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</si>
  <si>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</si>
  <si>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</si>
  <si>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</si>
  <si>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</si>
  <si>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</si>
  <si>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</si>
  <si>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</si>
  <si>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</si>
  <si>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</si>
  <si>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</si>
  <si>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</si>
  <si>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</si>
  <si>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</si>
  <si>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</si>
  <si>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</si>
  <si>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</si>
  <si>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</si>
  <si>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</si>
  <si>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</si>
  <si>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</si>
  <si>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</si>
  <si>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</si>
  <si>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</si>
  <si>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</si>
  <si>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</si>
  <si>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</si>
  <si>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</si>
  <si>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</si>
  <si>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</si>
  <si>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</si>
  <si>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</si>
  <si>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</si>
  <si>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</si>
  <si>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</si>
  <si>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</si>
  <si>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</si>
  <si>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</si>
  <si>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</si>
  <si>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</si>
  <si>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</si>
  <si>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</si>
  <si>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</si>
  <si>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</si>
  <si>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</si>
  <si>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</si>
  <si>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</si>
  <si>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</si>
  <si>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</si>
  <si>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</si>
  <si>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</si>
  <si>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</si>
  <si>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</si>
  <si>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</si>
  <si>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</si>
  <si>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</si>
  <si>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</si>
  <si>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</si>
  <si>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</si>
  <si>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</si>
  <si>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</si>
  <si>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</si>
  <si>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</si>
  <si>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</si>
  <si>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</si>
  <si>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</si>
  <si>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</si>
  <si>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</si>
  <si>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</si>
  <si>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</si>
  <si>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</si>
  <si>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</si>
  <si>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</si>
  <si>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</si>
  <si>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</si>
  <si>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</si>
  <si>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</si>
  <si>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</si>
  <si>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</si>
  <si>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</si>
  <si>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</si>
  <si>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</si>
  <si>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</si>
  <si>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</si>
  <si>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</si>
  <si>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</si>
  <si>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</si>
  <si>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</si>
  <si>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</si>
  <si>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</si>
  <si>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</si>
  <si>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</si>
  <si>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</si>
  <si>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</si>
  <si>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</si>
  <si>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</si>
  <si>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</si>
  <si>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</si>
  <si>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</si>
  <si>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</si>
  <si>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</si>
  <si>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</si>
  <si>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</si>
  <si>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</si>
  <si>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</si>
  <si>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</si>
  <si>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</si>
  <si>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</si>
  <si>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</si>
  <si>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</si>
  <si>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</si>
  <si>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</si>
  <si>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</si>
  <si>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</si>
  <si>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</si>
  <si>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</si>
  <si>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</si>
  <si>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</si>
  <si>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</si>
  <si>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</si>
  <si>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</si>
  <si>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</si>
  <si>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</si>
  <si>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</si>
  <si>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</si>
  <si>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</si>
  <si>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</si>
  <si>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</si>
  <si>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</si>
  <si>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</si>
  <si>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</si>
  <si>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</si>
  <si>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</si>
  <si>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</si>
  <si>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</si>
  <si>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</si>
  <si>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</si>
  <si>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</si>
  <si>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</si>
  <si>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</si>
  <si>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</si>
  <si>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</si>
  <si>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</si>
  <si>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</si>
  <si>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</si>
  <si>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</si>
  <si>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</si>
  <si>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</si>
  <si>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</si>
  <si>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</si>
  <si>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</si>
  <si>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</si>
  <si>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</si>
  <si>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</si>
  <si>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</si>
  <si>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</si>
  <si>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</si>
  <si>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</si>
  <si>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</si>
  <si>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</si>
  <si>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</si>
  <si>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</si>
  <si>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</si>
  <si>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</si>
  <si>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</si>
  <si>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</si>
  <si>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</si>
  <si>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</si>
  <si>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</si>
  <si>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</si>
  <si>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</si>
  <si>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</si>
  <si>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</si>
  <si>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</si>
  <si>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</si>
  <si>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</si>
  <si>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</si>
  <si>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</si>
  <si>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</si>
  <si>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</si>
  <si>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</si>
  <si>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</si>
  <si>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</si>
  <si>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</si>
  <si>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</si>
  <si>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</si>
  <si>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</si>
  <si>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</si>
  <si>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</si>
  <si>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</si>
  <si>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</si>
  <si>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</si>
  <si>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</si>
  <si>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</si>
  <si>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</si>
  <si>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</si>
  <si>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</si>
  <si>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</si>
  <si>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</si>
  <si>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</si>
  <si>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</si>
  <si>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</si>
  <si>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J-АКС/КЛ/002</t>
  </si>
  <si>
    <t>Реконструкция кабельных линий-10 кВ РП 5 - ТП 100 Б</t>
  </si>
  <si>
    <t>РП 5 - ТП 100 Б</t>
  </si>
  <si>
    <t xml:space="preserve">План 2026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</si>
</sst>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7" fillId="0" borderId="18" xfId="1" applyFont="1" applyBorder="1" applyAlignment="1">
      <alignment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1" xfId="61" applyFont="1" applyBorder="1" applyAlignment="1">
      <alignment horizontal="center" vertical="center"/>
    </xf>
    <xf numFmtId="0" fontId="48" fillId="0" borderId="1" xfId="61" applyFont="1" applyFill="1" applyBorder="1" applyAlignment="1">
      <alignment horizontal="center" vertical="center" wrapText="1"/>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80" fillId="0" borderId="0" xfId="932"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37" fillId="0" borderId="0" xfId="0" applyFont="1" applyFill="1" applyAlignment="1">
      <alignment horizontal="center" vertical="center"/>
    </xf>
    <xf numFmtId="0" fontId="76" fillId="0" borderId="0" xfId="0" applyFont="1" applyFill="1" applyAlignment="1">
      <alignment horizontal="center" vertical="center"/>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1"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53" xfId="936" applyFont="1" applyFill="1" applyBorder="1" applyAlignment="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97" fillId="0" borderId="1" xfId="49" applyFont="1" applyFill="1" applyBorder="1" applyAlignment="1">
      <alignment horizontal="center" vertical="center" wrapText="1"/>
    </xf>
    <xf numFmtId="0" fontId="97" fillId="0" borderId="8"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8" fillId="0" borderId="1" xfId="49" applyFont="1" applyFill="1" applyBorder="1" applyAlignment="1" applyProtection="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36" fillId="0" borderId="18" xfId="49" applyFont="1" applyFill="1" applyBorder="1" applyAlignment="1">
      <alignment horizontal="center" vertical="center"/>
    </xf>
    <xf numFmtId="0" fontId="97" fillId="0" borderId="5"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7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0925696"/>
        <c:axId val="130927232"/>
      </c:lineChart>
      <c:catAx>
        <c:axId val="1309256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0927232"/>
        <c:crosses val="autoZero"/>
        <c:auto val="1"/>
        <c:lblAlgn val="ctr"/>
        <c:lblOffset val="100"/>
      </c:catAx>
      <c:valAx>
        <c:axId val="130927232"/>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0925696"/>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88" l="0.70000000000000062" r="0.70000000000000062" t="0.750000000000006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96"/>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2280704"/>
        <c:axId val="132282240"/>
      </c:lineChart>
      <c:catAx>
        <c:axId val="1322807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2282240"/>
        <c:crosses val="autoZero"/>
        <c:auto val="1"/>
        <c:lblAlgn val="ctr"/>
        <c:lblOffset val="100"/>
      </c:catAx>
      <c:valAx>
        <c:axId val="132282240"/>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2280704"/>
        <c:crosses val="autoZero"/>
        <c:crossBetween val="between"/>
      </c:valAx>
    </c:plotArea>
    <c:legend>
      <c:legendPos val="r"/>
      <c:layout>
        <c:manualLayout>
          <c:xMode val="edge"/>
          <c:yMode val="edge"/>
          <c:x val="0.33146067415730818"/>
          <c:y val="0.90145157387241459"/>
          <c:w val="0.35617977528090322"/>
          <c:h val="7.2464027102995807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88" l="0.70000000000000062" r="0.70000000000000062" t="0.750000000000006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topLeftCell="A25" zoomScaleSheetLayoutView="100" workbookViewId="0">
      <selection activeCell="C51" sqref="C51"/>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503</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504</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496</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4.1604000000000001</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3.4670000000000001</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zoomScale="70" zoomScaleNormal="70" zoomScaleSheetLayoutView="70" workbookViewId="0">
      <selection activeCell="AK18" sqref="AK18"/>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РП 5 - ТП 100 Б</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row>
    <row r="14" spans="1:32">
      <c r="A14" s="34"/>
      <c r="M14" s="34"/>
      <c r="N14" s="34"/>
      <c r="O14" s="34"/>
      <c r="P14" s="34"/>
      <c r="Q14" s="34"/>
      <c r="R14" s="34"/>
      <c r="S14" s="34"/>
      <c r="T14" s="34"/>
      <c r="U14" s="34"/>
      <c r="V14" s="34"/>
      <c r="W14" s="34"/>
      <c r="X14" s="34"/>
      <c r="Y14" s="34"/>
      <c r="Z14" s="34"/>
      <c r="AA14" s="34"/>
      <c r="AB14" s="34"/>
      <c r="AC14" s="34"/>
    </row>
    <row r="15" spans="1:32">
      <c r="A15" s="391" t="s">
        <v>309</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row>
    <row r="16" spans="1:32" s="237" customFormat="1" ht="33" customHeight="1">
      <c r="A16" s="392" t="s">
        <v>310</v>
      </c>
      <c r="B16" s="392" t="s">
        <v>311</v>
      </c>
      <c r="C16" s="389" t="s">
        <v>312</v>
      </c>
      <c r="D16" s="395" t="s">
        <v>313</v>
      </c>
      <c r="E16" s="395"/>
      <c r="F16" s="392" t="s">
        <v>506</v>
      </c>
      <c r="G16" s="387">
        <v>2026</v>
      </c>
      <c r="H16" s="388"/>
      <c r="I16" s="387">
        <v>2021</v>
      </c>
      <c r="J16" s="388"/>
      <c r="K16" s="388"/>
      <c r="L16" s="388"/>
      <c r="M16" s="387">
        <v>2022</v>
      </c>
      <c r="N16" s="388"/>
      <c r="O16" s="388"/>
      <c r="P16" s="388"/>
      <c r="Q16" s="387">
        <v>2023</v>
      </c>
      <c r="R16" s="388"/>
      <c r="S16" s="388"/>
      <c r="T16" s="388"/>
      <c r="U16" s="387">
        <v>2024</v>
      </c>
      <c r="V16" s="388"/>
      <c r="W16" s="388"/>
      <c r="X16" s="388"/>
      <c r="Y16" s="387">
        <v>2025</v>
      </c>
      <c r="Z16" s="388"/>
      <c r="AA16" s="388"/>
      <c r="AB16" s="388"/>
      <c r="AC16" s="396" t="s">
        <v>314</v>
      </c>
      <c r="AD16" s="236"/>
      <c r="AE16" s="236"/>
      <c r="AF16" s="236"/>
    </row>
    <row r="17" spans="1:30" s="237" customFormat="1" ht="16.5" customHeight="1">
      <c r="A17" s="393"/>
      <c r="B17" s="393"/>
      <c r="C17" s="389"/>
      <c r="D17" s="395"/>
      <c r="E17" s="395"/>
      <c r="F17" s="393"/>
      <c r="G17" s="389" t="s">
        <v>1</v>
      </c>
      <c r="H17" s="389"/>
      <c r="I17" s="389" t="s">
        <v>1</v>
      </c>
      <c r="J17" s="389"/>
      <c r="K17" s="389" t="s">
        <v>315</v>
      </c>
      <c r="L17" s="389"/>
      <c r="M17" s="389" t="s">
        <v>1</v>
      </c>
      <c r="N17" s="389"/>
      <c r="O17" s="389" t="s">
        <v>315</v>
      </c>
      <c r="P17" s="389"/>
      <c r="Q17" s="389" t="s">
        <v>1</v>
      </c>
      <c r="R17" s="389"/>
      <c r="S17" s="389" t="s">
        <v>315</v>
      </c>
      <c r="T17" s="389"/>
      <c r="U17" s="389" t="s">
        <v>1</v>
      </c>
      <c r="V17" s="389"/>
      <c r="W17" s="389" t="s">
        <v>315</v>
      </c>
      <c r="X17" s="389"/>
      <c r="Y17" s="389" t="s">
        <v>1</v>
      </c>
      <c r="Z17" s="389"/>
      <c r="AA17" s="389" t="s">
        <v>315</v>
      </c>
      <c r="AB17" s="389"/>
      <c r="AC17" s="396"/>
    </row>
    <row r="18" spans="1:30" s="241" customFormat="1" ht="89.25" customHeight="1">
      <c r="A18" s="394"/>
      <c r="B18" s="394"/>
      <c r="C18" s="238" t="s">
        <v>1</v>
      </c>
      <c r="D18" s="324" t="s">
        <v>493</v>
      </c>
      <c r="E18" s="324" t="s">
        <v>494</v>
      </c>
      <c r="F18" s="394"/>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4.1604000000000001</v>
      </c>
      <c r="D20" s="246">
        <v>0</v>
      </c>
      <c r="E20" s="246">
        <v>0</v>
      </c>
      <c r="F20" s="246">
        <f>C20</f>
        <v>4.1604000000000001</v>
      </c>
      <c r="G20" s="246">
        <f>C20</f>
        <v>4.1604000000000001</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4.1604000000000001</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4.1604000000000001</v>
      </c>
      <c r="D23" s="246">
        <v>0</v>
      </c>
      <c r="E23" s="246">
        <v>0</v>
      </c>
      <c r="F23" s="246">
        <f t="shared" si="3"/>
        <v>4.1604000000000001</v>
      </c>
      <c r="G23" s="246">
        <f t="shared" si="4"/>
        <v>4.1604000000000001</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4.1604000000000001</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3.4670000000000001</v>
      </c>
      <c r="D26" s="246">
        <v>0</v>
      </c>
      <c r="E26" s="246">
        <v>0</v>
      </c>
      <c r="F26" s="246">
        <f t="shared" si="3"/>
        <v>3.4670000000000001</v>
      </c>
      <c r="G26" s="246">
        <f t="shared" si="4"/>
        <v>3.4670000000000001</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3.4670000000000001</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3.4670000000000001</v>
      </c>
      <c r="D28" s="246">
        <v>0</v>
      </c>
      <c r="E28" s="246">
        <v>0</v>
      </c>
      <c r="F28" s="246">
        <f t="shared" si="3"/>
        <v>3.4670000000000001</v>
      </c>
      <c r="G28" s="246">
        <f t="shared" si="4"/>
        <v>3.4670000000000001</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3.4670000000000001</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0.42</v>
      </c>
      <c r="D31" s="246">
        <v>0</v>
      </c>
      <c r="E31" s="246">
        <v>0</v>
      </c>
      <c r="F31" s="246">
        <f t="shared" si="3"/>
        <v>0.42</v>
      </c>
      <c r="G31" s="246">
        <f t="shared" si="4"/>
        <v>0.42</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0.42</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0.42</v>
      </c>
      <c r="D35" s="246">
        <v>0</v>
      </c>
      <c r="E35" s="246">
        <v>0</v>
      </c>
      <c r="F35" s="246">
        <f t="shared" si="3"/>
        <v>0.42</v>
      </c>
      <c r="G35" s="246">
        <f t="shared" si="4"/>
        <v>0.42</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0.42</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0.42</v>
      </c>
      <c r="D39" s="246">
        <v>0</v>
      </c>
      <c r="E39" s="246">
        <v>0</v>
      </c>
      <c r="F39" s="246">
        <f t="shared" si="3"/>
        <v>0.42</v>
      </c>
      <c r="G39" s="246">
        <f t="shared" si="4"/>
        <v>0.42</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0.42</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0.42</v>
      </c>
      <c r="D43" s="246">
        <v>0</v>
      </c>
      <c r="E43" s="246">
        <v>0</v>
      </c>
      <c r="F43" s="246">
        <f t="shared" si="3"/>
        <v>0.42</v>
      </c>
      <c r="G43" s="246">
        <f t="shared" si="4"/>
        <v>0.42</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0.42</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3.4670000000000001</v>
      </c>
      <c r="D47" s="246">
        <v>0</v>
      </c>
      <c r="E47" s="246">
        <v>0</v>
      </c>
      <c r="F47" s="246">
        <f t="shared" si="3"/>
        <v>3.4670000000000001</v>
      </c>
      <c r="G47" s="246">
        <f t="shared" si="4"/>
        <v>3.4670000000000001</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3.4670000000000001</v>
      </c>
    </row>
    <row r="48" spans="1:30" ht="16.5">
      <c r="A48" s="248" t="s">
        <v>363</v>
      </c>
      <c r="B48" s="249" t="s">
        <v>364</v>
      </c>
      <c r="C48" s="246">
        <f>' 1. паспорт местополож'!C44</f>
        <v>3.4670000000000001</v>
      </c>
      <c r="D48" s="246">
        <v>0</v>
      </c>
      <c r="E48" s="246">
        <v>0</v>
      </c>
      <c r="F48" s="246">
        <f t="shared" si="3"/>
        <v>3.4670000000000001</v>
      </c>
      <c r="G48" s="246">
        <f t="shared" si="4"/>
        <v>3.4670000000000001</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3.4670000000000001</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85"/>
      <c r="C62" s="385"/>
      <c r="D62" s="385"/>
      <c r="E62" s="385"/>
      <c r="F62" s="385"/>
      <c r="G62" s="385"/>
      <c r="H62" s="385"/>
      <c r="I62" s="385"/>
      <c r="J62" s="38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84"/>
      <c r="C64" s="384"/>
      <c r="D64" s="384"/>
      <c r="E64" s="384"/>
      <c r="F64" s="384"/>
      <c r="G64" s="384"/>
      <c r="H64" s="384"/>
      <c r="I64" s="384"/>
      <c r="J64" s="384"/>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85"/>
      <c r="C66" s="385"/>
      <c r="D66" s="385"/>
      <c r="E66" s="385"/>
      <c r="F66" s="385"/>
      <c r="G66" s="385"/>
      <c r="H66" s="385"/>
      <c r="I66" s="385"/>
      <c r="J66" s="38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85"/>
      <c r="C68" s="385"/>
      <c r="D68" s="385"/>
      <c r="E68" s="385"/>
      <c r="F68" s="385"/>
      <c r="G68" s="385"/>
      <c r="H68" s="385"/>
      <c r="I68" s="385"/>
      <c r="J68" s="385"/>
      <c r="K68" s="94"/>
      <c r="L68" s="94"/>
      <c r="M68" s="34"/>
      <c r="N68" s="34"/>
      <c r="O68" s="262"/>
      <c r="P68" s="34"/>
      <c r="Q68" s="34"/>
      <c r="R68" s="34"/>
      <c r="S68" s="34"/>
      <c r="T68" s="34"/>
      <c r="U68" s="34"/>
      <c r="V68" s="34"/>
      <c r="W68" s="262"/>
      <c r="X68" s="34"/>
      <c r="Y68" s="34"/>
      <c r="Z68" s="34"/>
      <c r="AA68" s="34"/>
      <c r="AB68" s="34"/>
      <c r="AC68" s="34"/>
    </row>
    <row r="69" spans="1:29" ht="32.25" customHeight="1">
      <c r="A69" s="34"/>
      <c r="B69" s="384"/>
      <c r="C69" s="384"/>
      <c r="D69" s="384"/>
      <c r="E69" s="384"/>
      <c r="F69" s="384"/>
      <c r="G69" s="384"/>
      <c r="H69" s="384"/>
      <c r="I69" s="384"/>
      <c r="J69" s="384"/>
      <c r="K69" s="261"/>
      <c r="L69" s="261"/>
      <c r="M69" s="34"/>
      <c r="N69" s="34"/>
      <c r="O69" s="34"/>
      <c r="P69" s="34"/>
      <c r="Q69" s="34"/>
      <c r="R69" s="34"/>
      <c r="S69" s="34"/>
      <c r="T69" s="34"/>
      <c r="U69" s="34"/>
      <c r="V69" s="34"/>
      <c r="W69" s="34"/>
      <c r="X69" s="34"/>
      <c r="Y69" s="34"/>
      <c r="Z69" s="34"/>
      <c r="AA69" s="34"/>
      <c r="AB69" s="34"/>
      <c r="AC69" s="34"/>
    </row>
    <row r="70" spans="1:29" ht="51.75" customHeight="1">
      <c r="A70" s="34"/>
      <c r="B70" s="385"/>
      <c r="C70" s="385"/>
      <c r="D70" s="385"/>
      <c r="E70" s="385"/>
      <c r="F70" s="385"/>
      <c r="G70" s="385"/>
      <c r="H70" s="385"/>
      <c r="I70" s="385"/>
      <c r="J70" s="385"/>
      <c r="K70" s="94"/>
      <c r="L70" s="94"/>
      <c r="M70" s="34"/>
      <c r="N70" s="34"/>
      <c r="O70" s="34"/>
      <c r="P70" s="34"/>
      <c r="Q70" s="34"/>
      <c r="R70" s="34"/>
      <c r="S70" s="34"/>
      <c r="T70" s="34"/>
      <c r="U70" s="34"/>
      <c r="V70" s="34"/>
      <c r="W70" s="34"/>
      <c r="X70" s="34"/>
      <c r="Y70" s="34"/>
      <c r="Z70" s="34"/>
      <c r="AA70" s="34"/>
      <c r="AB70" s="34"/>
      <c r="AC70" s="34"/>
    </row>
    <row r="71" spans="1:29" ht="21.75" customHeight="1">
      <c r="A71" s="34"/>
      <c r="B71" s="386"/>
      <c r="C71" s="386"/>
      <c r="D71" s="386"/>
      <c r="E71" s="386"/>
      <c r="F71" s="386"/>
      <c r="G71" s="386"/>
      <c r="H71" s="386"/>
      <c r="I71" s="386"/>
      <c r="J71" s="38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83"/>
      <c r="C73" s="383"/>
      <c r="D73" s="383"/>
      <c r="E73" s="383"/>
      <c r="F73" s="383"/>
      <c r="G73" s="383"/>
      <c r="H73" s="383"/>
      <c r="I73" s="383"/>
      <c r="J73" s="383"/>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A9:AC9"/>
    <mergeCell ref="A1:AC1"/>
    <mergeCell ref="A3:AC3"/>
    <mergeCell ref="A5:AC5"/>
    <mergeCell ref="A6:AC6"/>
    <mergeCell ref="A8:AC8"/>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B62:J62"/>
    <mergeCell ref="M16:P16"/>
    <mergeCell ref="Q16:T16"/>
    <mergeCell ref="U16:X16"/>
    <mergeCell ref="Y16:AB16"/>
    <mergeCell ref="S17:T17"/>
    <mergeCell ref="U17:V17"/>
    <mergeCell ref="W17:X17"/>
    <mergeCell ref="Y17:Z17"/>
    <mergeCell ref="AA17:AB17"/>
    <mergeCell ref="G16:H16"/>
    <mergeCell ref="G17:H17"/>
    <mergeCell ref="B73:J73"/>
    <mergeCell ref="B64:J64"/>
    <mergeCell ref="B66:J66"/>
    <mergeCell ref="B68:J68"/>
    <mergeCell ref="B69:J69"/>
    <mergeCell ref="B70:J70"/>
    <mergeCell ref="B71:J71"/>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row>
    <row r="11" spans="1:48" ht="15.75">
      <c r="A11" s="338" t="str">
        <f>' 1. паспорт местополож'!A11:C11</f>
        <v>Реконструкция кабельных линий-10 кВ РП 5 - ТП 100 Б</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411" t="s">
        <v>383</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55" s="269" customFormat="1" ht="140.25" customHeight="1">
      <c r="A17" s="406" t="s">
        <v>384</v>
      </c>
      <c r="B17" s="413" t="s">
        <v>385</v>
      </c>
      <c r="C17" s="406" t="s">
        <v>386</v>
      </c>
      <c r="D17" s="406" t="s">
        <v>387</v>
      </c>
      <c r="E17" s="416" t="s">
        <v>388</v>
      </c>
      <c r="F17" s="417"/>
      <c r="G17" s="417"/>
      <c r="H17" s="417"/>
      <c r="I17" s="417"/>
      <c r="J17" s="417"/>
      <c r="K17" s="417"/>
      <c r="L17" s="418"/>
      <c r="M17" s="406" t="s">
        <v>389</v>
      </c>
      <c r="N17" s="406" t="s">
        <v>390</v>
      </c>
      <c r="O17" s="406" t="s">
        <v>391</v>
      </c>
      <c r="P17" s="405" t="s">
        <v>392</v>
      </c>
      <c r="Q17" s="405" t="s">
        <v>393</v>
      </c>
      <c r="R17" s="405" t="s">
        <v>394</v>
      </c>
      <c r="S17" s="405" t="s">
        <v>395</v>
      </c>
      <c r="T17" s="405"/>
      <c r="U17" s="405" t="s">
        <v>396</v>
      </c>
      <c r="V17" s="405" t="s">
        <v>397</v>
      </c>
      <c r="W17" s="405" t="s">
        <v>398</v>
      </c>
      <c r="X17" s="405" t="s">
        <v>399</v>
      </c>
      <c r="Y17" s="405" t="s">
        <v>400</v>
      </c>
      <c r="Z17" s="408" t="s">
        <v>401</v>
      </c>
      <c r="AA17" s="405" t="s">
        <v>402</v>
      </c>
      <c r="AB17" s="405" t="s">
        <v>403</v>
      </c>
      <c r="AC17" s="405" t="s">
        <v>404</v>
      </c>
      <c r="AD17" s="405" t="s">
        <v>405</v>
      </c>
      <c r="AE17" s="405" t="s">
        <v>406</v>
      </c>
      <c r="AF17" s="405" t="s">
        <v>407</v>
      </c>
      <c r="AG17" s="405"/>
      <c r="AH17" s="405"/>
      <c r="AI17" s="405"/>
      <c r="AJ17" s="405"/>
      <c r="AK17" s="405"/>
      <c r="AL17" s="405" t="s">
        <v>408</v>
      </c>
      <c r="AM17" s="405"/>
      <c r="AN17" s="405"/>
      <c r="AO17" s="405"/>
      <c r="AP17" s="405" t="s">
        <v>409</v>
      </c>
      <c r="AQ17" s="405"/>
      <c r="AR17" s="405" t="s">
        <v>410</v>
      </c>
      <c r="AS17" s="405" t="s">
        <v>411</v>
      </c>
      <c r="AT17" s="405" t="s">
        <v>412</v>
      </c>
      <c r="AU17" s="405" t="s">
        <v>413</v>
      </c>
      <c r="AV17" s="405" t="s">
        <v>414</v>
      </c>
    </row>
    <row r="18" spans="1:55" s="269" customFormat="1" ht="19.5">
      <c r="A18" s="412"/>
      <c r="B18" s="414"/>
      <c r="C18" s="412"/>
      <c r="D18" s="412"/>
      <c r="E18" s="406" t="s">
        <v>415</v>
      </c>
      <c r="F18" s="401" t="s">
        <v>366</v>
      </c>
      <c r="G18" s="401" t="s">
        <v>368</v>
      </c>
      <c r="H18" s="401" t="s">
        <v>370</v>
      </c>
      <c r="I18" s="399" t="s">
        <v>416</v>
      </c>
      <c r="J18" s="399" t="s">
        <v>417</v>
      </c>
      <c r="K18" s="399" t="s">
        <v>418</v>
      </c>
      <c r="L18" s="401" t="s">
        <v>34</v>
      </c>
      <c r="M18" s="412"/>
      <c r="N18" s="412"/>
      <c r="O18" s="412"/>
      <c r="P18" s="405"/>
      <c r="Q18" s="405"/>
      <c r="R18" s="405"/>
      <c r="S18" s="403" t="s">
        <v>1</v>
      </c>
      <c r="T18" s="403" t="s">
        <v>419</v>
      </c>
      <c r="U18" s="405"/>
      <c r="V18" s="405"/>
      <c r="W18" s="405"/>
      <c r="X18" s="405"/>
      <c r="Y18" s="405"/>
      <c r="Z18" s="405"/>
      <c r="AA18" s="405"/>
      <c r="AB18" s="405"/>
      <c r="AC18" s="405"/>
      <c r="AD18" s="405"/>
      <c r="AE18" s="405"/>
      <c r="AF18" s="405" t="s">
        <v>420</v>
      </c>
      <c r="AG18" s="405"/>
      <c r="AH18" s="405" t="s">
        <v>421</v>
      </c>
      <c r="AI18" s="405"/>
      <c r="AJ18" s="406" t="s">
        <v>422</v>
      </c>
      <c r="AK18" s="406" t="s">
        <v>423</v>
      </c>
      <c r="AL18" s="406" t="s">
        <v>424</v>
      </c>
      <c r="AM18" s="406" t="s">
        <v>425</v>
      </c>
      <c r="AN18" s="406" t="s">
        <v>426</v>
      </c>
      <c r="AO18" s="406" t="s">
        <v>427</v>
      </c>
      <c r="AP18" s="406" t="s">
        <v>428</v>
      </c>
      <c r="AQ18" s="409" t="s">
        <v>419</v>
      </c>
      <c r="AR18" s="405"/>
      <c r="AS18" s="405"/>
      <c r="AT18" s="405"/>
      <c r="AU18" s="405"/>
      <c r="AV18" s="405"/>
    </row>
    <row r="19" spans="1:55" s="269" customFormat="1" ht="78">
      <c r="A19" s="407"/>
      <c r="B19" s="415"/>
      <c r="C19" s="407"/>
      <c r="D19" s="407"/>
      <c r="E19" s="407"/>
      <c r="F19" s="402"/>
      <c r="G19" s="402"/>
      <c r="H19" s="402"/>
      <c r="I19" s="400"/>
      <c r="J19" s="400"/>
      <c r="K19" s="400"/>
      <c r="L19" s="402"/>
      <c r="M19" s="407"/>
      <c r="N19" s="407"/>
      <c r="O19" s="407"/>
      <c r="P19" s="405"/>
      <c r="Q19" s="405"/>
      <c r="R19" s="405"/>
      <c r="S19" s="404"/>
      <c r="T19" s="404"/>
      <c r="U19" s="405"/>
      <c r="V19" s="405"/>
      <c r="W19" s="405"/>
      <c r="X19" s="405"/>
      <c r="Y19" s="405"/>
      <c r="Z19" s="405"/>
      <c r="AA19" s="405"/>
      <c r="AB19" s="405"/>
      <c r="AC19" s="405"/>
      <c r="AD19" s="405"/>
      <c r="AE19" s="405"/>
      <c r="AF19" s="270" t="s">
        <v>429</v>
      </c>
      <c r="AG19" s="270" t="s">
        <v>430</v>
      </c>
      <c r="AH19" s="271" t="s">
        <v>1</v>
      </c>
      <c r="AI19" s="271" t="s">
        <v>419</v>
      </c>
      <c r="AJ19" s="407"/>
      <c r="AK19" s="407"/>
      <c r="AL19" s="407"/>
      <c r="AM19" s="407"/>
      <c r="AN19" s="407"/>
      <c r="AO19" s="407"/>
      <c r="AP19" s="407"/>
      <c r="AQ19" s="410"/>
      <c r="AR19" s="405"/>
      <c r="AS19" s="405"/>
      <c r="AT19" s="405"/>
      <c r="AU19" s="405"/>
      <c r="AV19" s="405"/>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M22" s="398"/>
      <c r="AN22" s="398"/>
      <c r="AO22" s="398"/>
      <c r="AP22" s="398"/>
      <c r="AQ22" s="398"/>
      <c r="AR22" s="398"/>
      <c r="AS22" s="398"/>
      <c r="AT22" s="398"/>
      <c r="AU22" s="398"/>
      <c r="AV22" s="398"/>
      <c r="AW22" s="281"/>
      <c r="AX22" s="281"/>
      <c r="AY22" s="281"/>
      <c r="AZ22" s="281"/>
      <c r="BA22" s="281"/>
      <c r="BB22" s="281"/>
      <c r="BC22" s="281"/>
    </row>
  </sheetData>
  <mergeCells count="68">
    <mergeCell ref="A13:AV13"/>
    <mergeCell ref="A1:AV1"/>
    <mergeCell ref="A3:AV3"/>
    <mergeCell ref="A4:AV4"/>
    <mergeCell ref="A5:AV5"/>
    <mergeCell ref="A6:AV6"/>
    <mergeCell ref="A7:AV7"/>
    <mergeCell ref="A8:AV8"/>
    <mergeCell ref="A9:AV9"/>
    <mergeCell ref="A10:AV10"/>
    <mergeCell ref="A11:AV11"/>
    <mergeCell ref="A12:AV12"/>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J18:AJ19"/>
    <mergeCell ref="AK18:AK19"/>
    <mergeCell ref="AL18:AL19"/>
    <mergeCell ref="V17:V19"/>
    <mergeCell ref="W17:W19"/>
    <mergeCell ref="X17:X19"/>
    <mergeCell ref="Y17:Y19"/>
    <mergeCell ref="Z17:Z19"/>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47"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РП 5 - ТП 100 Б</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РП 5 - ТП 100 Б</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2026</v>
      </c>
    </row>
    <row r="23" spans="1:3" ht="16.5" thickBot="1">
      <c r="A23" s="296" t="s">
        <v>438</v>
      </c>
      <c r="B23" s="293"/>
    </row>
    <row r="24" spans="1:3" ht="16.5" thickBot="1">
      <c r="A24" s="297" t="s">
        <v>486</v>
      </c>
      <c r="B24" s="293">
        <f>' 1. паспорт местополож'!C44</f>
        <v>3.4670000000000001</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РП 5 - ТП 100 Б</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39"/>
      <c r="B15" s="339"/>
      <c r="C15" s="339"/>
      <c r="D15" s="339"/>
      <c r="E15" s="339"/>
      <c r="F15" s="339"/>
      <c r="G15" s="339"/>
      <c r="H15" s="339"/>
      <c r="I15" s="339"/>
      <c r="J15" s="339"/>
      <c r="K15" s="339"/>
      <c r="L15" s="339"/>
      <c r="M15" s="339"/>
      <c r="N15" s="339"/>
      <c r="O15" s="339"/>
      <c r="P15" s="339"/>
      <c r="Q15" s="339"/>
      <c r="R15" s="339"/>
      <c r="S15" s="339"/>
      <c r="T15" s="3"/>
      <c r="U15" s="3"/>
      <c r="V15" s="3"/>
      <c r="W15" s="3"/>
      <c r="X15" s="3"/>
      <c r="Y15" s="3"/>
    </row>
    <row r="16" spans="1:28" s="2" customFormat="1" ht="78" customHeight="1">
      <c r="A16" s="341" t="s">
        <v>4</v>
      </c>
      <c r="B16" s="340" t="s">
        <v>54</v>
      </c>
      <c r="C16" s="342" t="s">
        <v>132</v>
      </c>
      <c r="D16" s="340" t="s">
        <v>131</v>
      </c>
      <c r="E16" s="340" t="s">
        <v>53</v>
      </c>
      <c r="F16" s="340" t="s">
        <v>52</v>
      </c>
      <c r="G16" s="340" t="s">
        <v>127</v>
      </c>
      <c r="H16" s="340" t="s">
        <v>51</v>
      </c>
      <c r="I16" s="340" t="s">
        <v>50</v>
      </c>
      <c r="J16" s="340" t="s">
        <v>49</v>
      </c>
      <c r="K16" s="340" t="s">
        <v>48</v>
      </c>
      <c r="L16" s="340" t="s">
        <v>47</v>
      </c>
      <c r="M16" s="340" t="s">
        <v>46</v>
      </c>
      <c r="N16" s="340" t="s">
        <v>45</v>
      </c>
      <c r="O16" s="340" t="s">
        <v>44</v>
      </c>
      <c r="P16" s="340" t="s">
        <v>43</v>
      </c>
      <c r="Q16" s="340" t="s">
        <v>130</v>
      </c>
      <c r="R16" s="340"/>
      <c r="S16" s="340" t="s">
        <v>179</v>
      </c>
      <c r="T16" s="3"/>
      <c r="U16" s="3"/>
      <c r="V16" s="3"/>
      <c r="W16" s="3"/>
      <c r="X16" s="3"/>
      <c r="Y16" s="3"/>
    </row>
    <row r="17" spans="1:28" s="2" customFormat="1" ht="256.5" customHeight="1">
      <c r="A17" s="341"/>
      <c r="B17" s="340"/>
      <c r="C17" s="343"/>
      <c r="D17" s="340"/>
      <c r="E17" s="340"/>
      <c r="F17" s="340"/>
      <c r="G17" s="340"/>
      <c r="H17" s="340"/>
      <c r="I17" s="340"/>
      <c r="J17" s="340"/>
      <c r="K17" s="340"/>
      <c r="L17" s="340"/>
      <c r="M17" s="340"/>
      <c r="N17" s="340"/>
      <c r="O17" s="340"/>
      <c r="P17" s="340"/>
      <c r="Q17" s="67" t="s">
        <v>128</v>
      </c>
      <c r="R17" s="68" t="s">
        <v>129</v>
      </c>
      <c r="S17" s="340"/>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S16:S17"/>
    <mergeCell ref="H16:H17"/>
    <mergeCell ref="L16:L17"/>
    <mergeCell ref="Q16:R16"/>
    <mergeCell ref="P16:P17"/>
    <mergeCell ref="O16:O17"/>
    <mergeCell ref="N16:N17"/>
    <mergeCell ref="M16:M17"/>
    <mergeCell ref="K16:K17"/>
    <mergeCell ref="J16:J17"/>
    <mergeCell ref="I16:I17"/>
    <mergeCell ref="G16:G17"/>
    <mergeCell ref="F16:F17"/>
    <mergeCell ref="E16:E17"/>
    <mergeCell ref="B16:B17"/>
    <mergeCell ref="A16:A17"/>
    <mergeCell ref="D16:D17"/>
    <mergeCell ref="C16:C17"/>
    <mergeCell ref="A13:S13"/>
    <mergeCell ref="A14:S14"/>
    <mergeCell ref="A15:S15"/>
    <mergeCell ref="A6:S6"/>
    <mergeCell ref="A7:S7"/>
    <mergeCell ref="A8:S8"/>
    <mergeCell ref="A9:S9"/>
    <mergeCell ref="A11:S11"/>
    <mergeCell ref="A1:S1"/>
    <mergeCell ref="A3:S3"/>
    <mergeCell ref="A4:S4"/>
    <mergeCell ref="A5:S5"/>
    <mergeCell ref="A12:S12"/>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5"/>
      <c r="B10" s="345"/>
      <c r="C10" s="345"/>
      <c r="D10" s="345"/>
      <c r="E10" s="345"/>
      <c r="F10" s="345"/>
      <c r="G10" s="345"/>
      <c r="H10" s="345"/>
      <c r="I10" s="345"/>
      <c r="J10" s="345"/>
      <c r="K10" s="345"/>
      <c r="L10" s="345"/>
      <c r="M10" s="345"/>
      <c r="N10" s="345"/>
      <c r="O10" s="345"/>
      <c r="P10" s="345"/>
      <c r="Q10" s="345"/>
      <c r="R10" s="345"/>
      <c r="S10" s="345"/>
      <c r="T10" s="345"/>
    </row>
    <row r="11" spans="1:20" s="2" customFormat="1">
      <c r="A11" s="338" t="str">
        <f>' 1. паспорт местополож'!A11:C11</f>
        <v>Реконструкция кабельных линий-10 кВ РП 5 - ТП 100 Б</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6"/>
      <c r="B15" s="346"/>
      <c r="C15" s="346"/>
      <c r="D15" s="346"/>
      <c r="E15" s="346"/>
      <c r="F15" s="346"/>
      <c r="G15" s="346"/>
      <c r="H15" s="346"/>
      <c r="I15" s="346"/>
      <c r="J15" s="346"/>
      <c r="K15" s="346"/>
      <c r="L15" s="346"/>
      <c r="M15" s="346"/>
      <c r="N15" s="346"/>
      <c r="O15" s="346"/>
      <c r="P15" s="346"/>
      <c r="Q15" s="346"/>
      <c r="R15" s="346"/>
      <c r="S15" s="346"/>
      <c r="T15" s="346"/>
    </row>
    <row r="16" spans="1:20" ht="46.5" customHeight="1">
      <c r="A16" s="347" t="s">
        <v>4</v>
      </c>
      <c r="B16" s="348" t="s">
        <v>106</v>
      </c>
      <c r="C16" s="348"/>
      <c r="D16" s="348" t="s">
        <v>66</v>
      </c>
      <c r="E16" s="348" t="s">
        <v>213</v>
      </c>
      <c r="F16" s="348"/>
      <c r="G16" s="348" t="s">
        <v>117</v>
      </c>
      <c r="H16" s="348"/>
      <c r="I16" s="348" t="s">
        <v>65</v>
      </c>
      <c r="J16" s="348"/>
      <c r="K16" s="348" t="s">
        <v>64</v>
      </c>
      <c r="L16" s="348" t="s">
        <v>63</v>
      </c>
      <c r="M16" s="348"/>
      <c r="N16" s="348" t="s">
        <v>219</v>
      </c>
      <c r="O16" s="348"/>
      <c r="P16" s="348" t="s">
        <v>62</v>
      </c>
      <c r="Q16" s="344" t="s">
        <v>61</v>
      </c>
      <c r="R16" s="344"/>
      <c r="S16" s="344" t="s">
        <v>60</v>
      </c>
      <c r="T16" s="344"/>
    </row>
    <row r="17" spans="1:113" ht="109.5" customHeight="1">
      <c r="A17" s="347"/>
      <c r="B17" s="348"/>
      <c r="C17" s="348"/>
      <c r="D17" s="348"/>
      <c r="E17" s="348"/>
      <c r="F17" s="348"/>
      <c r="G17" s="348"/>
      <c r="H17" s="348"/>
      <c r="I17" s="348"/>
      <c r="J17" s="348"/>
      <c r="K17" s="348"/>
      <c r="L17" s="348"/>
      <c r="M17" s="348"/>
      <c r="N17" s="348"/>
      <c r="O17" s="348"/>
      <c r="P17" s="348"/>
      <c r="Q17" s="69" t="s">
        <v>59</v>
      </c>
      <c r="R17" s="69" t="s">
        <v>188</v>
      </c>
      <c r="S17" s="69" t="s">
        <v>58</v>
      </c>
      <c r="T17" s="69" t="s">
        <v>57</v>
      </c>
    </row>
    <row r="18" spans="1:113" ht="51.75" customHeight="1">
      <c r="A18" s="347"/>
      <c r="B18" s="70" t="s">
        <v>55</v>
      </c>
      <c r="C18" s="70" t="s">
        <v>56</v>
      </c>
      <c r="D18" s="348"/>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L16:M17"/>
    <mergeCell ref="N16:O17"/>
    <mergeCell ref="P16:P17"/>
    <mergeCell ref="D16:D18"/>
    <mergeCell ref="B16:C17"/>
    <mergeCell ref="A16:A18"/>
    <mergeCell ref="E16:F17"/>
    <mergeCell ref="G16:H17"/>
    <mergeCell ref="I16:J17"/>
    <mergeCell ref="K16:K17"/>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7" zoomScale="85" zoomScaleNormal="85" zoomScaleSheetLayoutView="70" workbookViewId="0">
      <selection activeCell="F24" sqref="F24"/>
    </sheetView>
  </sheetViews>
  <sheetFormatPr defaultColWidth="10.7109375" defaultRowHeight="15.75"/>
  <cols>
    <col min="1" max="1" width="7.7109375" style="28" customWidth="1"/>
    <col min="2" max="2" width="31.140625" style="28" customWidth="1"/>
    <col min="3" max="4" width="30.140625" style="28" customWidth="1"/>
    <col min="5" max="5" width="29.42578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РП 5 - ТП 100 Б</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РП 5 - ТП 100 Б</v>
      </c>
      <c r="D21" s="322" t="str">
        <f>B21</f>
        <v>РП 5 - ТП 100 Б</v>
      </c>
      <c r="E21" s="322" t="str">
        <f>B21</f>
        <v>РП 5 - ТП 100 Б</v>
      </c>
      <c r="F21" s="322">
        <v>10</v>
      </c>
      <c r="G21" s="322">
        <v>10</v>
      </c>
      <c r="H21" s="322">
        <v>10</v>
      </c>
      <c r="I21" s="322">
        <v>10</v>
      </c>
      <c r="J21" s="322">
        <v>1992</v>
      </c>
      <c r="K21" s="322" t="s">
        <v>501</v>
      </c>
      <c r="L21" s="322" t="s">
        <v>501</v>
      </c>
      <c r="M21" s="322" t="s">
        <v>498</v>
      </c>
      <c r="N21" s="322" t="s">
        <v>499</v>
      </c>
      <c r="O21" s="322" t="s">
        <v>497</v>
      </c>
      <c r="P21" s="322" t="s">
        <v>497</v>
      </c>
      <c r="Q21" s="322">
        <v>10</v>
      </c>
      <c r="R21" s="322">
        <v>10</v>
      </c>
      <c r="S21" s="322" t="s">
        <v>234</v>
      </c>
      <c r="T21" s="322" t="s">
        <v>234</v>
      </c>
      <c r="U21" s="322" t="s">
        <v>234</v>
      </c>
      <c r="V21" s="322" t="s">
        <v>500</v>
      </c>
      <c r="W21" s="322" t="s">
        <v>500</v>
      </c>
      <c r="X21" s="322" t="s">
        <v>234</v>
      </c>
      <c r="Y21" s="322" t="s">
        <v>234</v>
      </c>
      <c r="Z21" s="322" t="s">
        <v>234</v>
      </c>
      <c r="AA21" s="322" t="s">
        <v>234</v>
      </c>
    </row>
  </sheetData>
  <mergeCells count="27">
    <mergeCell ref="E14:Y14"/>
    <mergeCell ref="A17:A19"/>
    <mergeCell ref="D17:E18"/>
    <mergeCell ref="F17:I17"/>
    <mergeCell ref="J17:J18"/>
    <mergeCell ref="K17:L18"/>
    <mergeCell ref="M17:N18"/>
    <mergeCell ref="Q17:R18"/>
    <mergeCell ref="S17:S18"/>
    <mergeCell ref="T17:T18"/>
    <mergeCell ref="X17:Y17"/>
    <mergeCell ref="V17:W18"/>
    <mergeCell ref="Z17:AA17"/>
    <mergeCell ref="U17:U18"/>
    <mergeCell ref="A15:AA15"/>
    <mergeCell ref="O17:P18"/>
    <mergeCell ref="F18:G18"/>
    <mergeCell ref="H18:I18"/>
    <mergeCell ref="B17:C18"/>
    <mergeCell ref="A12:AA12"/>
    <mergeCell ref="A3:AA3"/>
    <mergeCell ref="A1:AA1"/>
    <mergeCell ref="A5:AA5"/>
    <mergeCell ref="A6:AA6"/>
    <mergeCell ref="A8:AA8"/>
    <mergeCell ref="A11:AA11"/>
    <mergeCell ref="A9:AA9"/>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4" sqref="C24"/>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5"/>
      <c r="B10" s="345"/>
      <c r="C10" s="345"/>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РП 5 - ТП 100 Б</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2026</v>
      </c>
      <c r="D24" s="16"/>
      <c r="E24" s="16"/>
      <c r="F24" s="16"/>
      <c r="G24" s="16"/>
      <c r="H24" s="16"/>
      <c r="I24" s="16"/>
      <c r="J24" s="16"/>
      <c r="K24" s="16"/>
      <c r="L24" s="16"/>
      <c r="M24" s="16"/>
      <c r="N24" s="16"/>
      <c r="O24" s="16"/>
      <c r="P24" s="16"/>
      <c r="Q24" s="16"/>
      <c r="R24" s="16"/>
      <c r="S24" s="16"/>
      <c r="T24" s="16"/>
    </row>
    <row r="25" spans="1:20" ht="16.5">
      <c r="A25" s="74" t="s">
        <v>11</v>
      </c>
      <c r="B25" s="72" t="s">
        <v>12</v>
      </c>
      <c r="C25" s="315">
        <v>2026</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9"/>
      <c r="AB10" s="9"/>
    </row>
    <row r="11" spans="1:28" ht="15.75">
      <c r="A11" s="338" t="str">
        <f>' 1. паспорт местополож'!A11:C11</f>
        <v>Реконструкция кабельных линий-10 кВ РП 5 - ТП 100 Б</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4:Z14"/>
    <mergeCell ref="M15:Z15"/>
    <mergeCell ref="A15:L15"/>
    <mergeCell ref="A12:Z12"/>
    <mergeCell ref="A13:Z13"/>
    <mergeCell ref="A7:Z7"/>
    <mergeCell ref="A8:Z8"/>
    <mergeCell ref="A9:Z9"/>
    <mergeCell ref="A10:Z10"/>
    <mergeCell ref="A11:Z11"/>
    <mergeCell ref="A1:Z1"/>
    <mergeCell ref="A3:Z3"/>
    <mergeCell ref="A4:Z4"/>
    <mergeCell ref="A5:Z5"/>
    <mergeCell ref="A6:Z6"/>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6" t="s">
        <v>9</v>
      </c>
      <c r="B3" s="356"/>
      <c r="C3" s="356"/>
      <c r="D3" s="356"/>
      <c r="E3" s="356"/>
      <c r="F3" s="356"/>
      <c r="G3" s="356"/>
      <c r="H3" s="356"/>
      <c r="I3" s="356"/>
      <c r="J3" s="356"/>
      <c r="K3" s="356"/>
      <c r="L3" s="356"/>
      <c r="M3" s="356"/>
      <c r="N3" s="356"/>
      <c r="O3" s="356"/>
      <c r="P3" s="11"/>
      <c r="Q3" s="11"/>
      <c r="R3" s="11"/>
      <c r="S3" s="11"/>
      <c r="T3" s="11"/>
      <c r="U3" s="11"/>
      <c r="V3" s="11"/>
      <c r="W3" s="11"/>
      <c r="X3" s="11"/>
      <c r="Y3" s="11"/>
      <c r="Z3" s="11"/>
    </row>
    <row r="4" spans="1:28" s="10" customFormat="1" ht="18.75">
      <c r="A4" s="356"/>
      <c r="B4" s="356"/>
      <c r="C4" s="356"/>
      <c r="D4" s="356"/>
      <c r="E4" s="356"/>
      <c r="F4" s="356"/>
      <c r="G4" s="356"/>
      <c r="H4" s="356"/>
      <c r="I4" s="356"/>
      <c r="J4" s="356"/>
      <c r="K4" s="356"/>
      <c r="L4" s="356"/>
      <c r="M4" s="356"/>
      <c r="N4" s="356"/>
      <c r="O4" s="356"/>
      <c r="P4" s="11"/>
      <c r="Q4" s="11"/>
      <c r="R4" s="11"/>
      <c r="S4" s="11"/>
      <c r="T4" s="11"/>
      <c r="U4" s="11"/>
      <c r="V4" s="11"/>
      <c r="W4" s="11"/>
      <c r="X4" s="11"/>
      <c r="Y4" s="11"/>
      <c r="Z4" s="11"/>
    </row>
    <row r="5" spans="1:28" s="10" customFormat="1" ht="18.75">
      <c r="A5" s="357" t="str">
        <f>' 1. паспорт местополож'!A5:C5</f>
        <v xml:space="preserve">ООО "АКС" </v>
      </c>
      <c r="B5" s="357"/>
      <c r="C5" s="357"/>
      <c r="D5" s="357"/>
      <c r="E5" s="357"/>
      <c r="F5" s="357"/>
      <c r="G5" s="357"/>
      <c r="H5" s="357"/>
      <c r="I5" s="357"/>
      <c r="J5" s="357"/>
      <c r="K5" s="357"/>
      <c r="L5" s="357"/>
      <c r="M5" s="357"/>
      <c r="N5" s="357"/>
      <c r="O5" s="357"/>
      <c r="P5" s="11"/>
      <c r="Q5" s="11"/>
      <c r="R5" s="11"/>
      <c r="S5" s="11"/>
      <c r="T5" s="11"/>
      <c r="U5" s="11"/>
      <c r="V5" s="11"/>
      <c r="W5" s="11"/>
      <c r="X5" s="11"/>
      <c r="Y5" s="11"/>
      <c r="Z5" s="11"/>
    </row>
    <row r="6" spans="1:28" s="10" customFormat="1" ht="18.75">
      <c r="A6" s="358" t="s">
        <v>8</v>
      </c>
      <c r="B6" s="358"/>
      <c r="C6" s="358"/>
      <c r="D6" s="358"/>
      <c r="E6" s="358"/>
      <c r="F6" s="358"/>
      <c r="G6" s="358"/>
      <c r="H6" s="358"/>
      <c r="I6" s="358"/>
      <c r="J6" s="358"/>
      <c r="K6" s="358"/>
      <c r="L6" s="358"/>
      <c r="M6" s="358"/>
      <c r="N6" s="358"/>
      <c r="O6" s="358"/>
      <c r="P6" s="11"/>
      <c r="Q6" s="11"/>
      <c r="R6" s="11"/>
      <c r="S6" s="11"/>
      <c r="T6" s="11"/>
      <c r="U6" s="11"/>
      <c r="V6" s="11"/>
      <c r="W6" s="11"/>
      <c r="X6" s="11"/>
      <c r="Y6" s="11"/>
      <c r="Z6" s="11"/>
    </row>
    <row r="7" spans="1:28" s="10" customFormat="1" ht="18.75">
      <c r="A7" s="356"/>
      <c r="B7" s="356"/>
      <c r="C7" s="356"/>
      <c r="D7" s="356"/>
      <c r="E7" s="356"/>
      <c r="F7" s="356"/>
      <c r="G7" s="356"/>
      <c r="H7" s="356"/>
      <c r="I7" s="356"/>
      <c r="J7" s="356"/>
      <c r="K7" s="356"/>
      <c r="L7" s="356"/>
      <c r="M7" s="356"/>
      <c r="N7" s="356"/>
      <c r="O7" s="356"/>
      <c r="P7" s="11"/>
      <c r="Q7" s="11"/>
      <c r="R7" s="11"/>
      <c r="S7" s="11"/>
      <c r="T7" s="11"/>
      <c r="U7" s="11"/>
      <c r="V7" s="11"/>
      <c r="W7" s="11"/>
      <c r="X7" s="11"/>
      <c r="Y7" s="11"/>
      <c r="Z7" s="11"/>
    </row>
    <row r="8" spans="1:28" s="10" customFormat="1" ht="18.75">
      <c r="A8" s="357" t="str">
        <f>' 1. паспорт местополож'!A8:C8</f>
        <v>J-АКС/КЛ/002</v>
      </c>
      <c r="B8" s="357"/>
      <c r="C8" s="357"/>
      <c r="D8" s="357"/>
      <c r="E8" s="357"/>
      <c r="F8" s="357"/>
      <c r="G8" s="357"/>
      <c r="H8" s="357"/>
      <c r="I8" s="357"/>
      <c r="J8" s="357"/>
      <c r="K8" s="357"/>
      <c r="L8" s="357"/>
      <c r="M8" s="357"/>
      <c r="N8" s="357"/>
      <c r="O8" s="357"/>
      <c r="P8" s="11"/>
      <c r="Q8" s="11"/>
      <c r="R8" s="11"/>
      <c r="S8" s="11"/>
      <c r="T8" s="11"/>
      <c r="U8" s="11"/>
      <c r="V8" s="11"/>
      <c r="W8" s="11"/>
      <c r="X8" s="11"/>
      <c r="Y8" s="11"/>
      <c r="Z8" s="11"/>
    </row>
    <row r="9" spans="1:28" s="10" customFormat="1" ht="18.75">
      <c r="A9" s="358" t="s">
        <v>7</v>
      </c>
      <c r="B9" s="358"/>
      <c r="C9" s="358"/>
      <c r="D9" s="358"/>
      <c r="E9" s="358"/>
      <c r="F9" s="358"/>
      <c r="G9" s="358"/>
      <c r="H9" s="358"/>
      <c r="I9" s="358"/>
      <c r="J9" s="358"/>
      <c r="K9" s="358"/>
      <c r="L9" s="358"/>
      <c r="M9" s="358"/>
      <c r="N9" s="358"/>
      <c r="O9" s="358"/>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7" t="str">
        <f>' 1. паспорт местополож'!A11:C11</f>
        <v>Реконструкция кабельных линий-10 кВ РП 5 - ТП 100 Б</v>
      </c>
      <c r="B11" s="357"/>
      <c r="C11" s="357"/>
      <c r="D11" s="357"/>
      <c r="E11" s="357"/>
      <c r="F11" s="357"/>
      <c r="G11" s="357"/>
      <c r="H11" s="357"/>
      <c r="I11" s="357"/>
      <c r="J11" s="357"/>
      <c r="K11" s="357"/>
      <c r="L11" s="357"/>
      <c r="M11" s="357"/>
      <c r="N11" s="357"/>
      <c r="O11" s="357"/>
      <c r="P11" s="6"/>
      <c r="Q11" s="6"/>
      <c r="R11" s="6"/>
      <c r="S11" s="6"/>
      <c r="T11" s="6"/>
      <c r="U11" s="6"/>
      <c r="V11" s="6"/>
      <c r="W11" s="6"/>
      <c r="X11" s="6"/>
      <c r="Y11" s="6"/>
      <c r="Z11" s="6"/>
    </row>
    <row r="12" spans="1:28" s="2" customFormat="1" ht="15" customHeight="1">
      <c r="A12" s="358" t="s">
        <v>5</v>
      </c>
      <c r="B12" s="358"/>
      <c r="C12" s="358"/>
      <c r="D12" s="358"/>
      <c r="E12" s="358"/>
      <c r="F12" s="358"/>
      <c r="G12" s="358"/>
      <c r="H12" s="358"/>
      <c r="I12" s="358"/>
      <c r="J12" s="358"/>
      <c r="K12" s="358"/>
      <c r="L12" s="358"/>
      <c r="M12" s="358"/>
      <c r="N12" s="358"/>
      <c r="O12" s="358"/>
      <c r="P12" s="4"/>
      <c r="Q12" s="4"/>
      <c r="R12" s="4"/>
      <c r="S12" s="4"/>
      <c r="T12" s="4"/>
      <c r="U12" s="4"/>
      <c r="V12" s="4"/>
      <c r="W12" s="4"/>
      <c r="X12" s="4"/>
      <c r="Y12" s="4"/>
      <c r="Z12" s="4"/>
    </row>
    <row r="13" spans="1:28" s="2" customFormat="1" ht="42.75" customHeight="1">
      <c r="A13" s="358"/>
      <c r="B13" s="358"/>
      <c r="C13" s="358"/>
      <c r="D13" s="358"/>
      <c r="E13" s="358"/>
      <c r="F13" s="358"/>
      <c r="G13" s="358"/>
      <c r="H13" s="358"/>
      <c r="I13" s="358"/>
      <c r="J13" s="358"/>
      <c r="K13" s="358"/>
      <c r="L13" s="358"/>
      <c r="M13" s="358"/>
      <c r="N13" s="358"/>
      <c r="O13" s="358"/>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0" t="s">
        <v>4</v>
      </c>
      <c r="B16" s="340" t="s">
        <v>42</v>
      </c>
      <c r="C16" s="340" t="s">
        <v>41</v>
      </c>
      <c r="D16" s="340" t="s">
        <v>30</v>
      </c>
      <c r="E16" s="360" t="s">
        <v>40</v>
      </c>
      <c r="F16" s="361"/>
      <c r="G16" s="361"/>
      <c r="H16" s="361"/>
      <c r="I16" s="362"/>
      <c r="J16" s="340" t="s">
        <v>39</v>
      </c>
      <c r="K16" s="340"/>
      <c r="L16" s="340"/>
      <c r="M16" s="340"/>
      <c r="N16" s="340"/>
      <c r="O16" s="340"/>
      <c r="P16" s="3"/>
      <c r="Q16" s="3"/>
      <c r="R16" s="3"/>
      <c r="S16" s="3"/>
      <c r="T16" s="3"/>
      <c r="U16" s="3"/>
      <c r="V16" s="3"/>
      <c r="W16" s="3"/>
    </row>
    <row r="17" spans="1:26" s="2" customFormat="1" ht="77.25" customHeight="1">
      <c r="A17" s="340"/>
      <c r="B17" s="340"/>
      <c r="C17" s="340"/>
      <c r="D17" s="340"/>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71" t="str">
        <f>' 1. паспорт местополож'!A1:C1</f>
        <v>Год раскрытия информации: 2024 год</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2"/>
      <c r="AF5" s="332"/>
      <c r="AG5" s="332"/>
      <c r="AH5" s="332"/>
      <c r="AI5" s="332"/>
      <c r="AJ5" s="332"/>
      <c r="AK5" s="332"/>
      <c r="AL5" s="332"/>
      <c r="AM5" s="332"/>
      <c r="AN5" s="332"/>
      <c r="AO5" s="332"/>
      <c r="AP5" s="332"/>
      <c r="AQ5" s="332"/>
      <c r="AR5" s="332"/>
    </row>
    <row r="6" spans="1:44" s="116" customFormat="1" ht="18.75" customHeight="1">
      <c r="A6" s="368" t="s">
        <v>8</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9"/>
      <c r="AF6" s="369"/>
      <c r="AG6" s="369"/>
      <c r="AH6" s="369"/>
      <c r="AI6" s="369"/>
      <c r="AJ6" s="369"/>
      <c r="AK6" s="369"/>
      <c r="AL6" s="369"/>
      <c r="AM6" s="369"/>
      <c r="AN6" s="369"/>
      <c r="AO6" s="369"/>
      <c r="AP6" s="369"/>
      <c r="AQ6" s="369"/>
      <c r="AR6" s="369"/>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8" t="str">
        <f>' 1. паспорт местополож'!A8:C8</f>
        <v>J-АКС/КЛ/002</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9"/>
      <c r="AF8" s="369"/>
      <c r="AG8" s="369"/>
      <c r="AH8" s="369"/>
      <c r="AI8" s="369"/>
      <c r="AJ8" s="369"/>
      <c r="AK8" s="369"/>
      <c r="AL8" s="369"/>
      <c r="AM8" s="369"/>
      <c r="AN8" s="369"/>
      <c r="AO8" s="369"/>
      <c r="AP8" s="369"/>
      <c r="AQ8" s="369"/>
      <c r="AR8" s="369"/>
    </row>
    <row r="9" spans="1:44" s="116" customFormat="1" ht="18.75" customHeight="1">
      <c r="A9" s="368" t="s">
        <v>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9"/>
      <c r="AF9" s="369"/>
      <c r="AG9" s="369"/>
      <c r="AH9" s="369"/>
      <c r="AI9" s="369"/>
      <c r="AJ9" s="369"/>
      <c r="AK9" s="369"/>
      <c r="AL9" s="369"/>
      <c r="AM9" s="369"/>
      <c r="AN9" s="369"/>
      <c r="AO9" s="369"/>
      <c r="AP9" s="369"/>
      <c r="AQ9" s="369"/>
      <c r="AR9" s="369"/>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кабельных линий-10 кВ РП 5 - ТП 100 Б</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9"/>
      <c r="AF11" s="369"/>
      <c r="AG11" s="369"/>
      <c r="AH11" s="369"/>
      <c r="AI11" s="369"/>
      <c r="AJ11" s="369"/>
      <c r="AK11" s="369"/>
      <c r="AL11" s="369"/>
      <c r="AM11" s="369"/>
      <c r="AN11" s="369"/>
      <c r="AO11" s="369"/>
      <c r="AP11" s="369"/>
      <c r="AQ11" s="369"/>
      <c r="AR11" s="369"/>
    </row>
    <row r="12" spans="1:44" s="123" customFormat="1" ht="15" customHeight="1">
      <c r="A12" s="368" t="s">
        <v>5</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9"/>
      <c r="AF12" s="369"/>
      <c r="AG12" s="369"/>
      <c r="AH12" s="369"/>
      <c r="AI12" s="369"/>
      <c r="AJ12" s="369"/>
      <c r="AK12" s="369"/>
      <c r="AL12" s="369"/>
      <c r="AM12" s="369"/>
      <c r="AN12" s="369"/>
      <c r="AO12" s="369"/>
      <c r="AP12" s="369"/>
      <c r="AQ12" s="369"/>
      <c r="AR12" s="369"/>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7"/>
      <c r="K17" s="367"/>
      <c r="L17" s="367"/>
      <c r="M17" s="367"/>
      <c r="N17" s="367"/>
      <c r="P17" s="136"/>
    </row>
    <row r="18" spans="1:23" ht="23.25">
      <c r="A18" s="137" t="s">
        <v>241</v>
      </c>
      <c r="B18" s="138" t="s">
        <v>234</v>
      </c>
      <c r="J18" s="131"/>
      <c r="K18" s="131"/>
      <c r="L18" s="131"/>
      <c r="M18" s="131"/>
      <c r="N18" s="133"/>
      <c r="P18" s="136"/>
    </row>
    <row r="19" spans="1:23" ht="23.25">
      <c r="A19" s="137" t="s">
        <v>242</v>
      </c>
      <c r="B19" s="138" t="s">
        <v>234</v>
      </c>
      <c r="D19" s="127" t="s">
        <v>243</v>
      </c>
      <c r="J19" s="367"/>
      <c r="K19" s="367"/>
      <c r="L19" s="367"/>
      <c r="M19" s="131"/>
      <c r="N19" s="133"/>
      <c r="P19" s="136"/>
    </row>
    <row r="20" spans="1:23" ht="24" thickBot="1">
      <c r="A20" s="139" t="s">
        <v>244</v>
      </c>
      <c r="B20" s="140" t="s">
        <v>234</v>
      </c>
      <c r="D20" s="365" t="s">
        <v>245</v>
      </c>
      <c r="E20" s="365"/>
      <c r="F20" s="141" t="s">
        <v>234</v>
      </c>
      <c r="J20" s="131"/>
      <c r="K20" s="131"/>
      <c r="L20" s="131"/>
      <c r="M20" s="131"/>
      <c r="N20" s="131"/>
      <c r="P20" s="142"/>
      <c r="T20" s="143"/>
    </row>
    <row r="21" spans="1:23" ht="23.25">
      <c r="A21" s="134" t="s">
        <v>246</v>
      </c>
      <c r="B21" s="144" t="s">
        <v>234</v>
      </c>
      <c r="D21" s="365" t="s">
        <v>247</v>
      </c>
      <c r="E21" s="365"/>
      <c r="F21" s="141" t="s">
        <v>234</v>
      </c>
      <c r="J21" s="131"/>
      <c r="K21" s="131"/>
      <c r="L21" s="131"/>
      <c r="M21" s="131"/>
      <c r="N21" s="131"/>
      <c r="P21" s="136"/>
    </row>
    <row r="22" spans="1:23" ht="23.25">
      <c r="A22" s="137" t="s">
        <v>248</v>
      </c>
      <c r="B22" s="138" t="s">
        <v>234</v>
      </c>
      <c r="D22" s="365" t="s">
        <v>249</v>
      </c>
      <c r="E22" s="365"/>
      <c r="F22" s="141" t="s">
        <v>234</v>
      </c>
      <c r="G22" s="145">
        <f>AB81</f>
        <v>0</v>
      </c>
      <c r="J22" s="131"/>
      <c r="K22" s="131"/>
      <c r="L22" s="131"/>
      <c r="M22" s="131"/>
      <c r="N22" s="131"/>
      <c r="P22" s="136"/>
    </row>
    <row r="23" spans="1:23" ht="23.25">
      <c r="A23" s="137" t="s">
        <v>250</v>
      </c>
      <c r="B23" s="138" t="s">
        <v>234</v>
      </c>
      <c r="D23" s="365" t="s">
        <v>251</v>
      </c>
      <c r="E23" s="365"/>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66" t="s">
        <v>299</v>
      </c>
      <c r="B85" s="366"/>
      <c r="C85" s="366"/>
      <c r="D85" s="366"/>
      <c r="E85" s="366"/>
      <c r="F85" s="366"/>
      <c r="G85" s="366"/>
      <c r="H85" s="366"/>
      <c r="I85" s="366"/>
      <c r="J85" s="366"/>
      <c r="K85" s="366"/>
      <c r="L85" s="366"/>
      <c r="M85" s="366"/>
      <c r="N85" s="366"/>
      <c r="O85" s="366"/>
      <c r="P85" s="366"/>
      <c r="Q85" s="366"/>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A6:AD6"/>
    <mergeCell ref="AE6:AR6"/>
    <mergeCell ref="A1:AD1"/>
    <mergeCell ref="A3:AD3"/>
    <mergeCell ref="AE3:AR3"/>
    <mergeCell ref="A5:AD5"/>
    <mergeCell ref="AE5:AR5"/>
    <mergeCell ref="J19:L19"/>
    <mergeCell ref="A8:AD8"/>
    <mergeCell ref="AE8:AR8"/>
    <mergeCell ref="A9:AD9"/>
    <mergeCell ref="AE9:AR9"/>
    <mergeCell ref="A11:AD11"/>
    <mergeCell ref="AE11:AR11"/>
    <mergeCell ref="A12:AD12"/>
    <mergeCell ref="AE12:AR12"/>
    <mergeCell ref="A14:AD14"/>
    <mergeCell ref="AE14:AR14"/>
    <mergeCell ref="J17:N17"/>
    <mergeCell ref="D20:E20"/>
    <mergeCell ref="D21:E21"/>
    <mergeCell ref="D22:E22"/>
    <mergeCell ref="D23:E23"/>
    <mergeCell ref="A85:Q8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5"/>
      <c r="B10" s="345"/>
      <c r="C10" s="345"/>
      <c r="D10" s="345"/>
      <c r="E10" s="345"/>
      <c r="F10" s="345"/>
      <c r="G10" s="345"/>
      <c r="H10" s="345"/>
      <c r="I10" s="345"/>
      <c r="J10" s="345"/>
      <c r="K10" s="345"/>
      <c r="L10" s="345"/>
    </row>
    <row r="11" spans="1:44">
      <c r="A11" s="338" t="str">
        <f>' 1. паспорт местополож'!A11:C11</f>
        <v>Реконструкция кабельных линий-10 кВ РП 5 - ТП 100 Б</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9:L9"/>
    <mergeCell ref="A4:L4"/>
    <mergeCell ref="A7:L7"/>
    <mergeCell ref="A11:L11"/>
    <mergeCell ref="A1:L1"/>
    <mergeCell ref="A3:L3"/>
    <mergeCell ref="A5:L5"/>
    <mergeCell ref="A6:L6"/>
    <mergeCell ref="A8:L8"/>
    <mergeCell ref="A17:A19"/>
    <mergeCell ref="B17:B19"/>
    <mergeCell ref="I17:I19"/>
    <mergeCell ref="K17:K19"/>
    <mergeCell ref="A10:L10"/>
    <mergeCell ref="A15:L15"/>
    <mergeCell ref="L17:L19"/>
    <mergeCell ref="J17:J19"/>
    <mergeCell ref="C17:H17"/>
    <mergeCell ref="C18:D18"/>
    <mergeCell ref="G18:H18"/>
    <mergeCell ref="A12:L12"/>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2024-04-26T00:34:06Z</dcterms:modified>
</cp:coreProperties>
</file>